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8a721ac5489d8/01 MOVIRAIDER/PROTOCOLOS DE ACTUACIÓN/REBU/"/>
    </mc:Choice>
  </mc:AlternateContent>
  <xr:revisionPtr revIDLastSave="4" documentId="8_{98988432-6D40-46DA-832B-D819681C87E0}" xr6:coauthVersionLast="47" xr6:coauthVersionMax="47" xr10:uidLastSave="{C1E277E5-20AF-4D7A-BD6B-ACE863DA54ED}"/>
  <bookViews>
    <workbookView xWindow="-120" yWindow="-120" windowWidth="29040" windowHeight="15720" xr2:uid="{A805BCD8-7BF5-47AC-A944-61B5B7D94308}"/>
  </bookViews>
  <sheets>
    <sheet name="DATOS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8" i="2"/>
  <c r="F9" i="2"/>
  <c r="F10" i="2" s="1"/>
  <c r="F7" i="2"/>
  <c r="C11" i="1"/>
  <c r="G9" i="1"/>
  <c r="H11" i="1" s="1"/>
  <c r="C26" i="1"/>
  <c r="E30" i="1" l="1"/>
</calcChain>
</file>

<file path=xl/sharedStrings.xml><?xml version="1.0" encoding="utf-8"?>
<sst xmlns="http://schemas.openxmlformats.org/spreadsheetml/2006/main" count="40" uniqueCount="37">
  <si>
    <t>PVP NUEVO</t>
  </si>
  <si>
    <t>MODELO</t>
  </si>
  <si>
    <t>Marca:</t>
  </si>
  <si>
    <t>COSTES REPARACION</t>
  </si>
  <si>
    <t>BATERIA</t>
  </si>
  <si>
    <t>GUARDABARROS</t>
  </si>
  <si>
    <t>ACELERADOR</t>
  </si>
  <si>
    <t>LUCES</t>
  </si>
  <si>
    <t>MANO DE OBRA</t>
  </si>
  <si>
    <t>CONTROLADORA</t>
  </si>
  <si>
    <t>MOTOR</t>
  </si>
  <si>
    <t>TOTAL</t>
  </si>
  <si>
    <t>OTROS</t>
  </si>
  <si>
    <t>KMS</t>
  </si>
  <si>
    <t>PRECIO DE VENTA MAXIMO 2ª MANO</t>
  </si>
  <si>
    <t>DIFERENCIA PVP 2ª MANO</t>
  </si>
  <si>
    <t>PRECIO MAXIMO A DESCONTAR DEL PATIN NUEVO:</t>
  </si>
  <si>
    <t>Marcas de uso</t>
  </si>
  <si>
    <t>Nuevo</t>
  </si>
  <si>
    <t>Ligeramente marcado</t>
  </si>
  <si>
    <t>Arañado</t>
  </si>
  <si>
    <t>Deteriorado</t>
  </si>
  <si>
    <t>Muy deteriorado</t>
  </si>
  <si>
    <t>Estado Visual</t>
  </si>
  <si>
    <t>CÁLCULO DE REBU DE UN PATINETE</t>
  </si>
  <si>
    <t>DATOS DE ENTRADA</t>
  </si>
  <si>
    <t>CONCLUSION</t>
  </si>
  <si>
    <t>KILOMETROS</t>
  </si>
  <si>
    <t>1000-1100</t>
  </si>
  <si>
    <t>1100-1200</t>
  </si>
  <si>
    <t>1200-1300</t>
  </si>
  <si>
    <t>1300-1400</t>
  </si>
  <si>
    <t>1400-1500</t>
  </si>
  <si>
    <t>Mas de 1500</t>
  </si>
  <si>
    <t>0-400</t>
  </si>
  <si>
    <t>400-700</t>
  </si>
  <si>
    <t>700-1000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</si>
</sst>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8" fontId="0" fillId="2" borderId="0" xfId="0" applyNumberFormat="1" applyFill="1"/>
    <xf numFmtId="0" fontId="0" fillId="2" borderId="0" xfId="0" applyFill="1"/>
    <xf numFmtId="0" fontId="3" fillId="0" borderId="0" xfId="0" applyFont="1"/>
    <xf numFmtId="8" fontId="4" fillId="3" borderId="0" xfId="0" applyNumberFormat="1" applyFont="1" applyFill="1"/>
    <xf numFmtId="164" fontId="0" fillId="2" borderId="0" xfId="0" applyNumberFormat="1" applyFill="1" applyAlignment="1">
      <alignment horizontal="center"/>
    </xf>
    <xf numFmtId="0" fontId="0" fillId="4" borderId="0" xfId="0" applyFill="1"/>
    <xf numFmtId="8" fontId="1" fillId="3" borderId="1" xfId="0" applyNumberFormat="1" applyFont="1" applyFill="1" applyBorder="1"/>
    <xf numFmtId="0" fontId="2" fillId="4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30</xdr:row>
      <xdr:rowOff>133350</xdr:rowOff>
    </xdr:from>
    <xdr:to>
      <xdr:col>2</xdr:col>
      <xdr:colOff>9525</xdr:colOff>
      <xdr:row>33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92FE25-B6F9-4B93-AD36-8B506F89DD0D}"/>
            </a:ext>
          </a:extLst>
        </xdr:cNvPr>
        <xdr:cNvSpPr txBox="1"/>
      </xdr:nvSpPr>
      <xdr:spPr>
        <a:xfrm>
          <a:off x="485776" y="5857875"/>
          <a:ext cx="1457324" cy="4476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Solo documentar</a:t>
          </a:r>
          <a:r>
            <a:rPr lang="es-ES" sz="1100" baseline="0"/>
            <a:t> los campos en gris 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9027-73A0-401D-900B-4AE599D0353D}">
  <dimension ref="B2:H30"/>
  <sheetViews>
    <sheetView showGridLines="0" tabSelected="1" workbookViewId="0">
      <selection activeCell="E18" sqref="E18"/>
    </sheetView>
  </sheetViews>
  <sheetFormatPr baseColWidth="10" defaultRowHeight="15" x14ac:dyDescent="0.25"/>
  <cols>
    <col min="1" max="1" width="4.28515625" customWidth="1"/>
    <col min="2" max="2" width="24.7109375" customWidth="1"/>
    <col min="5" max="5" width="13.140625" customWidth="1"/>
  </cols>
  <sheetData>
    <row r="2" spans="2:8" ht="21" x14ac:dyDescent="0.35">
      <c r="B2" s="10" t="s">
        <v>24</v>
      </c>
      <c r="C2" s="10"/>
      <c r="D2" s="10"/>
      <c r="E2" s="10"/>
      <c r="F2" s="10"/>
      <c r="G2" s="10"/>
      <c r="H2" s="10"/>
    </row>
    <row r="4" spans="2:8" x14ac:dyDescent="0.25">
      <c r="B4" s="9" t="s">
        <v>25</v>
      </c>
      <c r="C4" s="7"/>
      <c r="D4" s="7"/>
      <c r="E4" s="7"/>
      <c r="F4" s="7"/>
      <c r="G4" s="7"/>
      <c r="H4" s="7"/>
    </row>
    <row r="6" spans="2:8" x14ac:dyDescent="0.25">
      <c r="B6" t="s">
        <v>2</v>
      </c>
      <c r="C6" s="3"/>
    </row>
    <row r="7" spans="2:8" x14ac:dyDescent="0.25">
      <c r="B7" t="s">
        <v>1</v>
      </c>
      <c r="C7" s="3"/>
      <c r="E7" t="s">
        <v>13</v>
      </c>
      <c r="F7" s="3" t="s">
        <v>34</v>
      </c>
      <c r="G7" s="4">
        <f>VLOOKUP(F7,Hoja2!E3:F11,2,)</f>
        <v>1</v>
      </c>
    </row>
    <row r="8" spans="2:8" ht="6.75" customHeight="1" x14ac:dyDescent="0.25"/>
    <row r="9" spans="2:8" x14ac:dyDescent="0.25">
      <c r="B9" t="s">
        <v>0</v>
      </c>
      <c r="C9" s="2">
        <v>400</v>
      </c>
      <c r="E9" t="s">
        <v>17</v>
      </c>
      <c r="F9" s="3" t="s">
        <v>19</v>
      </c>
      <c r="G9" s="4">
        <f>VLOOKUP(F9,Hoja2!B3:C7,2,)</f>
        <v>10</v>
      </c>
    </row>
    <row r="11" spans="2:8" ht="15.75" x14ac:dyDescent="0.25">
      <c r="B11" t="s">
        <v>15</v>
      </c>
      <c r="C11" s="5">
        <f>IF(C9&lt;350,80,IF(C9&lt;450,100,IF(C9&lt;550,120,IF(C9&lt;650,135,150))))</f>
        <v>100</v>
      </c>
      <c r="E11" t="s">
        <v>14</v>
      </c>
      <c r="H11" s="5">
        <f>IF(G7=0,0,C9-C11-G7-G9)</f>
        <v>289</v>
      </c>
    </row>
    <row r="13" spans="2:8" x14ac:dyDescent="0.25">
      <c r="B13" s="9" t="s">
        <v>3</v>
      </c>
      <c r="C13" s="7"/>
      <c r="D13" s="7"/>
      <c r="E13" s="7"/>
      <c r="F13" s="7"/>
      <c r="G13" s="7"/>
      <c r="H13" s="7"/>
    </row>
    <row r="15" spans="2:8" x14ac:dyDescent="0.25">
      <c r="B15" t="s">
        <v>5</v>
      </c>
      <c r="C15" s="6"/>
    </row>
    <row r="16" spans="2:8" x14ac:dyDescent="0.25">
      <c r="B16" t="s">
        <v>6</v>
      </c>
      <c r="C16" s="6"/>
    </row>
    <row r="17" spans="2:8" x14ac:dyDescent="0.25">
      <c r="B17" t="s">
        <v>7</v>
      </c>
      <c r="C17" s="6"/>
    </row>
    <row r="18" spans="2:8" x14ac:dyDescent="0.25">
      <c r="B18" t="s">
        <v>9</v>
      </c>
      <c r="C18" s="6"/>
    </row>
    <row r="19" spans="2:8" x14ac:dyDescent="0.25">
      <c r="B19" t="s">
        <v>8</v>
      </c>
      <c r="C19" s="6"/>
    </row>
    <row r="20" spans="2:8" x14ac:dyDescent="0.25">
      <c r="B20" t="s">
        <v>4</v>
      </c>
      <c r="C20" s="6"/>
    </row>
    <row r="21" spans="2:8" x14ac:dyDescent="0.25">
      <c r="B21" t="s">
        <v>10</v>
      </c>
      <c r="C21" s="6"/>
    </row>
    <row r="22" spans="2:8" x14ac:dyDescent="0.25">
      <c r="B22" t="s">
        <v>12</v>
      </c>
      <c r="C22" s="6"/>
    </row>
    <row r="23" spans="2:8" x14ac:dyDescent="0.25">
      <c r="C23" s="1"/>
    </row>
    <row r="24" spans="2:8" x14ac:dyDescent="0.25">
      <c r="B24" t="s">
        <v>8</v>
      </c>
      <c r="C24" s="6"/>
    </row>
    <row r="26" spans="2:8" ht="15.75" x14ac:dyDescent="0.25">
      <c r="B26" t="s">
        <v>11</v>
      </c>
      <c r="C26" s="5">
        <f>SUM(C15:C21)</f>
        <v>0</v>
      </c>
    </row>
    <row r="28" spans="2:8" x14ac:dyDescent="0.25">
      <c r="B28" s="9" t="s">
        <v>26</v>
      </c>
      <c r="C28" s="7"/>
      <c r="D28" s="7"/>
      <c r="E28" s="7"/>
      <c r="F28" s="7"/>
      <c r="G28" s="7"/>
      <c r="H28" s="7"/>
    </row>
    <row r="29" spans="2:8" ht="15.75" thickBot="1" x14ac:dyDescent="0.3"/>
    <row r="30" spans="2:8" ht="15.75" thickBot="1" x14ac:dyDescent="0.3">
      <c r="B30" t="s">
        <v>16</v>
      </c>
      <c r="E30" s="8">
        <f>H11-C11-C26</f>
        <v>189</v>
      </c>
    </row>
  </sheetData>
  <sheetProtection selectLockedCells="1"/>
  <protectedRanges>
    <protectedRange sqref="C6:C7 C9 F7 F9 C15:C22 C24" name="Rango1"/>
  </protectedRanges>
  <mergeCells count="1">
    <mergeCell ref="B2:H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076E4C-8974-43D6-9B1E-2205A0F2430D}">
          <x14:formula1>
            <xm:f>Hoja2!$B$3:$B$7</xm:f>
          </x14:formula1>
          <xm:sqref>F9</xm:sqref>
        </x14:dataValidation>
        <x14:dataValidation type="list" allowBlank="1" showInputMessage="1" showErrorMessage="1" xr:uid="{8CD91CB6-35A4-439B-9B0D-78FC185BC43B}">
          <x14:formula1>
            <xm:f>Hoja2!$E$3:$E$11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5B7C-CBF0-48E3-B0C2-CB15CB5DC537}">
  <dimension ref="B2:G11"/>
  <sheetViews>
    <sheetView workbookViewId="0">
      <selection activeCell="N12" sqref="N12"/>
    </sheetView>
  </sheetViews>
  <sheetFormatPr baseColWidth="10" defaultRowHeight="15" x14ac:dyDescent="0.25"/>
  <cols>
    <col min="2" max="2" width="20.85546875" style="4" hidden="1" customWidth="1"/>
    <col min="3" max="3" width="0" style="4" hidden="1" customWidth="1"/>
    <col min="4" max="4" width="5.5703125" style="4" hidden="1" customWidth="1"/>
    <col min="5" max="7" width="0" style="4" hidden="1" customWidth="1"/>
  </cols>
  <sheetData>
    <row r="2" spans="2:6" x14ac:dyDescent="0.25">
      <c r="B2" s="11" t="s">
        <v>23</v>
      </c>
      <c r="C2" s="11"/>
      <c r="E2" s="4" t="s">
        <v>27</v>
      </c>
    </row>
    <row r="3" spans="2:6" x14ac:dyDescent="0.25">
      <c r="B3" s="4" t="s">
        <v>18</v>
      </c>
      <c r="C3" s="4">
        <v>0</v>
      </c>
      <c r="E3" s="4" t="s">
        <v>34</v>
      </c>
      <c r="F3" s="4">
        <v>1</v>
      </c>
    </row>
    <row r="4" spans="2:6" x14ac:dyDescent="0.25">
      <c r="B4" s="4" t="s">
        <v>19</v>
      </c>
      <c r="C4" s="4">
        <v>10</v>
      </c>
      <c r="E4" s="4" t="s">
        <v>35</v>
      </c>
      <c r="F4" s="4">
        <v>15</v>
      </c>
    </row>
    <row r="5" spans="2:6" x14ac:dyDescent="0.25">
      <c r="B5" s="4" t="s">
        <v>20</v>
      </c>
      <c r="C5" s="4">
        <v>20</v>
      </c>
      <c r="E5" s="4" t="s">
        <v>36</v>
      </c>
      <c r="F5" s="4">
        <v>25</v>
      </c>
    </row>
    <row r="6" spans="2:6" x14ac:dyDescent="0.25">
      <c r="B6" s="4" t="s">
        <v>21</v>
      </c>
      <c r="C6" s="4">
        <v>30</v>
      </c>
      <c r="E6" s="4" t="s">
        <v>28</v>
      </c>
      <c r="F6" s="4">
        <v>35</v>
      </c>
    </row>
    <row r="7" spans="2:6" x14ac:dyDescent="0.25">
      <c r="B7" s="4" t="s">
        <v>22</v>
      </c>
      <c r="C7" s="4">
        <v>40</v>
      </c>
      <c r="E7" s="4" t="s">
        <v>29</v>
      </c>
      <c r="F7" s="4">
        <f>F6+10</f>
        <v>45</v>
      </c>
    </row>
    <row r="8" spans="2:6" x14ac:dyDescent="0.25">
      <c r="E8" s="4" t="s">
        <v>30</v>
      </c>
      <c r="F8" s="4">
        <f t="shared" ref="F8:F10" si="0">F7+10</f>
        <v>55</v>
      </c>
    </row>
    <row r="9" spans="2:6" x14ac:dyDescent="0.25">
      <c r="E9" s="4" t="s">
        <v>31</v>
      </c>
      <c r="F9" s="4">
        <f t="shared" si="0"/>
        <v>65</v>
      </c>
    </row>
    <row r="10" spans="2:6" x14ac:dyDescent="0.25">
      <c r="E10" s="4" t="s">
        <v>32</v>
      </c>
      <c r="F10" s="4">
        <f t="shared" si="0"/>
        <v>75</v>
      </c>
    </row>
    <row r="11" spans="2:6" x14ac:dyDescent="0.25">
      <c r="E11" s="4" t="s">
        <v>33</v>
      </c>
      <c r="F11" s="4"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Alvarez</dc:creator>
  <cp:lastModifiedBy>Francisco Alvarez</cp:lastModifiedBy>
  <dcterms:created xsi:type="dcterms:W3CDTF">2022-04-25T22:06:18Z</dcterms:created>
  <dcterms:modified xsi:type="dcterms:W3CDTF">2022-04-25T23:12:09Z</dcterms:modified>
</cp:coreProperties>
</file>